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03_Beschaffungen &amp; Nachträge\2025 Alle Vorgänge\25-08734 MFT Lösung\040_Vergabeunterlagen\veröffentlichte Dokumente\"/>
    </mc:Choice>
  </mc:AlternateContent>
  <xr:revisionPtr revIDLastSave="0" documentId="8_{EC4E7593-7C57-48A4-B15A-CA13BD580943}" xr6:coauthVersionLast="47" xr6:coauthVersionMax="47" xr10:uidLastSave="{00000000-0000-0000-0000-000000000000}"/>
  <bookViews>
    <workbookView xWindow="-108" yWindow="-108" windowWidth="41496" windowHeight="16776" xr2:uid="{00000000-000D-0000-FFFF-FFFF00000000}"/>
  </bookViews>
  <sheets>
    <sheet name="A1 - Transfers" sheetId="5" r:id="rId1"/>
  </sheets>
  <definedNames>
    <definedName name="_xlnm.Print_Area" localSheetId="0">'A1 - Transfers'!$A$1:$G$40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5" l="1"/>
  <c r="G13" i="5"/>
  <c r="G14" i="5"/>
  <c r="G15" i="5"/>
  <c r="G20" i="5"/>
  <c r="G19" i="5"/>
  <c r="G18" i="5"/>
  <c r="G17" i="5"/>
  <c r="G16" i="5"/>
  <c r="G11" i="5"/>
  <c r="G33" i="5" s="1"/>
  <c r="G34" i="5" l="1"/>
  <c r="G36" i="5" s="1"/>
  <c r="G35" i="5" l="1"/>
  <c r="G38" i="5" s="1"/>
</calcChain>
</file>

<file path=xl/sharedStrings.xml><?xml version="1.0" encoding="utf-8"?>
<sst xmlns="http://schemas.openxmlformats.org/spreadsheetml/2006/main" count="55" uniqueCount="48">
  <si>
    <t>Anlage A1</t>
  </si>
  <si>
    <r>
      <t xml:space="preserve">Preisblatt </t>
    </r>
    <r>
      <rPr>
        <b/>
        <sz val="18"/>
        <color rgb="FF0070C0"/>
        <rFont val="Arial"/>
        <family val="2"/>
      </rPr>
      <t>TRANSFERS</t>
    </r>
  </si>
  <si>
    <t>Bietername:</t>
  </si>
  <si>
    <t>1. Ausfüllhinweise zu den Preisangaben</t>
  </si>
  <si>
    <r>
      <rPr>
        <sz val="10"/>
        <color rgb="FF000000"/>
        <rFont val="Arial"/>
        <family val="2"/>
      </rPr>
      <t xml:space="preserve">In die nachfolgende Tabelle sind die für die Ausführung der unten genannten Leistungen geltenden Preise einzutragen. Eintragungen sind </t>
    </r>
    <r>
      <rPr>
        <u/>
        <sz val="10"/>
        <color rgb="FF000000"/>
        <rFont val="Arial"/>
        <family val="2"/>
      </rPr>
      <t>nur in den blauen Feldern</t>
    </r>
    <r>
      <rPr>
        <sz val="10"/>
        <color rgb="FF00000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
</t>
    </r>
    <r>
      <rPr>
        <b/>
        <sz val="10"/>
        <color rgb="FF000000"/>
        <rFont val="Arial"/>
        <family val="2"/>
      </rPr>
      <t xml:space="preserve">Es sind alle in der Tabelle unter Ziffer 2. aufgeführten (blau markierten) Positionen zu bepreisen. Je Position ist </t>
    </r>
    <r>
      <rPr>
        <b/>
        <u/>
        <sz val="10"/>
        <color rgb="FF000000"/>
        <rFont val="Arial"/>
        <family val="2"/>
      </rPr>
      <t>ein</t>
    </r>
    <r>
      <rPr>
        <b/>
        <sz val="10"/>
        <color rgb="FF000000"/>
        <rFont val="Arial"/>
        <family val="2"/>
      </rPr>
      <t xml:space="preserve"> Preis anzugeben. Insbesondere die Angabe von Preisspannen, das Hinzusetzen, Ändern, Streichen oder Freilassen von Preispositionen</t>
    </r>
    <r>
      <rPr>
        <b/>
        <sz val="10"/>
        <color rgb="FFFF0000"/>
        <rFont val="Arial"/>
        <family val="2"/>
      </rPr>
      <t xml:space="preserve"> </t>
    </r>
    <r>
      <rPr>
        <b/>
        <sz val="10"/>
        <color rgb="FF000000"/>
        <rFont val="Arial"/>
        <family val="2"/>
      </rPr>
      <t xml:space="preserve">kann ggf. zwingend zum Ausschluss des Angebotes führen. Preispositionen, die kostenlos angeboten werden, sind mit "0" (in Worten: Null) zu versehen.
</t>
    </r>
    <r>
      <rPr>
        <sz val="10"/>
        <color rgb="FF000000"/>
        <rFont val="Arial"/>
        <family val="2"/>
      </rPr>
      <t>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(in Worten: Null) zu versehen.</t>
    </r>
  </si>
  <si>
    <t>2. Preisangaben</t>
  </si>
  <si>
    <t>Pos.</t>
  </si>
  <si>
    <t>Bezeichnung</t>
  </si>
  <si>
    <t>Einheit</t>
  </si>
  <si>
    <t>Menge / Stück für die maximale Vertragslaufzeit</t>
  </si>
  <si>
    <t>Einzelpreis exkl. USt. in € inkl. sämtlicher Nebenkosten</t>
  </si>
  <si>
    <r>
      <t xml:space="preserve">Gesamtpreis für
exkl. USt. in €
</t>
    </r>
    <r>
      <rPr>
        <b/>
        <sz val="8"/>
        <rFont val="Arial"/>
        <family val="2"/>
      </rPr>
      <t>(Menge x Einzelpreis)</t>
    </r>
  </si>
  <si>
    <t>1.</t>
  </si>
  <si>
    <t>Pauschale</t>
  </si>
  <si>
    <t>2.</t>
  </si>
  <si>
    <t>3.</t>
  </si>
  <si>
    <t>Schulungsleistungen zur Implementierung</t>
  </si>
  <si>
    <t>Personentag 
(8 Stunden)</t>
  </si>
  <si>
    <t>4.</t>
  </si>
  <si>
    <t>5.</t>
  </si>
  <si>
    <r>
      <rPr>
        <b/>
        <sz val="10"/>
        <color rgb="FF0070C0"/>
        <rFont val="Arial"/>
        <family val="2"/>
      </rPr>
      <t>MFT-Lösung inkl. Lizenzen für 350 TSD Transfers</t>
    </r>
    <r>
      <rPr>
        <sz val="10"/>
        <color theme="1"/>
        <rFont val="Arial"/>
        <family val="2"/>
      </rPr>
      <t xml:space="preserve"> 
(1. &amp; 2. Vertragsjahr) </t>
    </r>
    <r>
      <rPr>
        <b/>
        <sz val="10"/>
        <color theme="1"/>
        <rFont val="Arial"/>
        <family val="2"/>
      </rPr>
      <t>mit Beginn der Leistungsphase 3</t>
    </r>
  </si>
  <si>
    <t>Monat</t>
  </si>
  <si>
    <t>6.</t>
  </si>
  <si>
    <t>7.</t>
  </si>
  <si>
    <t>8.</t>
  </si>
  <si>
    <t>Betriebsunterstützung während der Vertragslaufzeit</t>
  </si>
  <si>
    <t>9.</t>
  </si>
  <si>
    <t>10.</t>
  </si>
  <si>
    <t>Schulungsleistungen während der Vertragslaufzeit</t>
  </si>
  <si>
    <t>3. Zahlungsbedingungen</t>
  </si>
  <si>
    <r>
      <rPr>
        <sz val="10"/>
        <color rgb="FF000000"/>
        <rFont val="Arial"/>
        <family val="2"/>
      </rPr>
      <t>Rechnungen sind 30 Tage nach Erhalt einer prüfbaren Rechnung zur Zahlung fällig. Wir gewähren einen Nachlass auf den Rechnungsbetrag (Skonto) in Höhe von</t>
    </r>
    <r>
      <rPr>
        <b/>
        <sz val="10"/>
        <color rgb="FF000000"/>
        <rFont val="Arial"/>
        <family val="2"/>
      </rPr>
      <t xml:space="preserve"> A.)</t>
    </r>
    <r>
      <rPr>
        <sz val="10"/>
        <color rgb="FF000000"/>
        <rFont val="Arial"/>
        <family val="2"/>
      </rPr>
      <t xml:space="preserve"> %, wenn Sie spätestens nach </t>
    </r>
    <r>
      <rPr>
        <b/>
        <sz val="10"/>
        <color rgb="FF000000"/>
        <rFont val="Arial"/>
        <family val="2"/>
      </rPr>
      <t>B.)</t>
    </r>
    <r>
      <rPr>
        <sz val="10"/>
        <color rgb="FF000000"/>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</si>
  <si>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</si>
  <si>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</si>
  <si>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</si>
  <si>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</si>
  <si>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t>Gesamtangebotspreis exkl. USt. in €</t>
  </si>
  <si>
    <t>zzgl. gesetzl. USt.* in €</t>
  </si>
  <si>
    <t xml:space="preserve">Gesamtangebotspreis inkl. USt. in € </t>
  </si>
  <si>
    <t>abzgl. Skonto (vgl. Ziffer 3.), sofern angeboten und wertbar</t>
  </si>
  <si>
    <r>
      <rPr>
        <b/>
        <u/>
        <sz val="12"/>
        <rFont val="Arial"/>
        <family val="2"/>
      </rPr>
      <t>Angebotsvergleichspreis</t>
    </r>
    <r>
      <rPr>
        <b/>
        <sz val="12"/>
        <rFont val="Arial"/>
        <family val="2"/>
      </rPr>
      <t xml:space="preserve"> inkl. USt. in € nach Skontoabzug</t>
    </r>
  </si>
  <si>
    <t>*HINWEIS: Für die Ermittlung des Angebotsvergleichspreises wird von einem USt.-Satz von 19% ausgegangen. Während der Vertragslaufzeit wird die USt. mit dem jeweils zum Zeitpunkt der Leistungserbringung gesetzlich gültigen Satz berechnet.</t>
  </si>
  <si>
    <r>
      <rPr>
        <b/>
        <sz val="10"/>
        <color rgb="FF0070C0"/>
        <rFont val="Arial"/>
        <family val="2"/>
      </rPr>
      <t>MFT-Lösung inkl. Lizenzen für 500 TSD Transfers </t>
    </r>
    <r>
      <rPr>
        <sz val="10"/>
        <color theme="1"/>
        <rFont val="Arial"/>
        <family val="2"/>
      </rPr>
      <t xml:space="preserve">
(3. Vertragsjahr)</t>
    </r>
  </si>
  <si>
    <r>
      <rPr>
        <b/>
        <sz val="10"/>
        <color rgb="FF0070C0"/>
        <rFont val="Arial"/>
        <family val="2"/>
      </rPr>
      <t>MFT-Lösung inkl. Lizenzen für 700 TSD Tranfers </t>
    </r>
    <r>
      <rPr>
        <sz val="10"/>
        <color theme="1"/>
        <rFont val="Arial"/>
        <family val="2"/>
      </rPr>
      <t xml:space="preserve">
(4. Vertragsjahr)</t>
    </r>
  </si>
  <si>
    <r>
      <rPr>
        <b/>
        <sz val="10"/>
        <color rgb="FF0070C0"/>
        <rFont val="Arial"/>
        <family val="2"/>
      </rPr>
      <t xml:space="preserve">
Hinweis zu den angegebenen Mengen:
</t>
    </r>
    <r>
      <rPr>
        <sz val="10"/>
        <rFont val="Arial"/>
        <family val="2"/>
      </rPr>
      <t xml:space="preserve">Die </t>
    </r>
    <r>
      <rPr>
        <b/>
        <sz val="10"/>
        <rFont val="Arial"/>
        <family val="2"/>
      </rPr>
      <t>Anzahl der Transfers unter Ziffer 5 stellt die garantierte Mindestabnahme über die Vertragslaufzeit dar.</t>
    </r>
    <r>
      <rPr>
        <sz val="10"/>
        <rFont val="Arial"/>
        <family val="2"/>
      </rPr>
      <t xml:space="preserve"> Die Positionen 6 und 7 simulieren mögliche Mengen-erhöhung für die nachfolgenden Vertragsjahre 3 und 4. Es besteht aber </t>
    </r>
    <r>
      <rPr>
        <b/>
        <sz val="10"/>
        <rFont val="Arial"/>
        <family val="2"/>
      </rPr>
      <t>kein Anspruch auf Anbnahme</t>
    </r>
    <r>
      <rPr>
        <sz val="10"/>
        <rFont val="Arial"/>
        <family val="2"/>
      </rPr>
      <t xml:space="preserve"> von höheren Mengen.
Bei den Mengenangaben der </t>
    </r>
    <r>
      <rPr>
        <b/>
        <sz val="10"/>
        <rFont val="Arial"/>
        <family val="2"/>
      </rPr>
      <t>Positionen 8 und 10</t>
    </r>
    <r>
      <rPr>
        <sz val="10"/>
        <rFont val="Arial"/>
        <family val="2"/>
      </rPr>
      <t xml:space="preserve"> handelt es sich um Schätzungen der TK.  Sie dienen als Kalkulationsgrundlage und können sich während der Vertragslaufzeit nach oben oder unten verändern. Auch hier besteht kein Anspruch des AN auf Beauftragung bestimmter Leistungen oder eines bestimmten Umfangs einer Leistung.</t>
    </r>
    <r>
      <rPr>
        <b/>
        <sz val="10"/>
        <color rgb="FF0070C0"/>
        <rFont val="Arial"/>
        <family val="2"/>
      </rPr>
      <t> </t>
    </r>
  </si>
  <si>
    <r>
      <t>Proof of Concept, gemäß</t>
    </r>
    <r>
      <rPr>
        <sz val="10"/>
        <rFont val="Arial"/>
        <family val="2"/>
      </rPr>
      <t xml:space="preserve"> Leistungsbeschreibung Ziffer 3, </t>
    </r>
    <r>
      <rPr>
        <sz val="10"/>
        <color theme="1"/>
        <rFont val="Arial"/>
        <family val="2"/>
      </rPr>
      <t xml:space="preserve">
inkl. ggf.notwendiger Testlizenzen</t>
    </r>
  </si>
  <si>
    <r>
      <t>Implementierung der MFT-Lösung,
gemäß Leistungsbeschreibung</t>
    </r>
    <r>
      <rPr>
        <sz val="10"/>
        <color rgb="FFFF0000"/>
        <rFont val="Arial"/>
        <family val="2"/>
      </rPr>
      <t xml:space="preserve"> </t>
    </r>
    <r>
      <rPr>
        <sz val="10"/>
        <rFont val="Arial"/>
        <family val="2"/>
      </rPr>
      <t>Ziffer 4</t>
    </r>
  </si>
  <si>
    <r>
      <t>Migrationsleistungen, gemäß</t>
    </r>
    <r>
      <rPr>
        <sz val="10"/>
        <color rgb="FFFF0000"/>
        <rFont val="Arial"/>
        <family val="2"/>
      </rPr>
      <t xml:space="preserve"> </t>
    </r>
    <r>
      <rPr>
        <sz val="10"/>
        <rFont val="Arial"/>
        <family val="2"/>
      </rPr>
      <t>Leistungsbeschreibung Ziffer 5</t>
    </r>
  </si>
  <si>
    <r>
      <t xml:space="preserve">erweiterte Betriebsunterstützung (24/7 Support inkl. Updates),
gemäß </t>
    </r>
    <r>
      <rPr>
        <sz val="10"/>
        <rFont val="Arial"/>
        <family val="2"/>
      </rPr>
      <t>Leistungsbeschreibung Ziffer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</si>
</sst>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 &quot;€&quot;"/>
  </numFmts>
  <fonts count="24"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sz val="10"/>
      <color rgb="FF0070C0"/>
      <name val="Arial"/>
      <family val="2"/>
    </font>
    <font>
      <b/>
      <sz val="8"/>
      <name val="Arial"/>
      <family val="2"/>
    </font>
    <font>
      <sz val="8"/>
      <color rgb="FF444444"/>
      <name val="Segoe UI"/>
      <family val="2"/>
    </font>
    <font>
      <sz val="10"/>
      <color rgb="FF000000"/>
      <name val="Arial"/>
      <family val="2"/>
    </font>
    <font>
      <u/>
      <sz val="10"/>
      <color rgb="FF000000"/>
      <name val="Arial"/>
      <family val="2"/>
    </font>
    <font>
      <b/>
      <sz val="10"/>
      <color rgb="FF000000"/>
      <name val="Arial"/>
      <family val="2"/>
    </font>
    <font>
      <b/>
      <u/>
      <sz val="10"/>
      <color rgb="FF000000"/>
      <name val="Arial"/>
      <family val="2"/>
    </font>
    <font>
      <b/>
      <sz val="10"/>
      <color rgb="FFFF0000"/>
      <name val="Arial"/>
      <family val="2"/>
    </font>
    <font>
      <sz val="10"/>
      <color rgb="FFFF0000"/>
      <name val="Arial"/>
      <family val="2"/>
    </font>
    <font>
      <b/>
      <sz val="18"/>
      <color rgb="FF0070C0"/>
      <name val="Arial"/>
      <family val="2"/>
    </font>
    <font>
      <b/>
      <sz val="10"/>
      <color rgb="FF0070C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70">
    <xf numFmtId="0" fontId="0" fillId="0" borderId="0" xfId="0"/>
    <xf numFmtId="0" fontId="2" fillId="0" borderId="0" xfId="0" applyFont="1"/>
    <xf numFmtId="0" fontId="3" fillId="0" borderId="0" xfId="0" applyFont="1"/>
    <xf numFmtId="0" fontId="0" fillId="0" borderId="0" xfId="0" applyAlignment="1">
      <alignment vertical="center"/>
    </xf>
    <xf numFmtId="0" fontId="4" fillId="0" borderId="0" xfId="0" applyFont="1"/>
    <xf numFmtId="0" fontId="5" fillId="0" borderId="0" xfId="0" applyFont="1" applyAlignment="1">
      <alignment horizontal="left" vertical="center"/>
    </xf>
    <xf numFmtId="0" fontId="6" fillId="4" borderId="0" xfId="1" applyNumberFormat="1" applyFont="1" applyFill="1" applyAlignment="1">
      <alignment horizontal="center" vertical="center"/>
    </xf>
    <xf numFmtId="0" fontId="5" fillId="0" borderId="0" xfId="0" applyFont="1" applyAlignment="1">
      <alignment horizontal="left" vertical="center" wrapText="1"/>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0" fillId="0" borderId="4" xfId="0" applyBorder="1" applyAlignment="1">
      <alignment horizontal="center" vertical="center"/>
    </xf>
    <xf numFmtId="165" fontId="2" fillId="0" borderId="8" xfId="0" applyNumberFormat="1" applyFont="1" applyBorder="1" applyAlignment="1">
      <alignment horizontal="righ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165" fontId="0" fillId="0" borderId="8" xfId="0" applyNumberFormat="1" applyBorder="1" applyAlignment="1">
      <alignment vertical="center"/>
    </xf>
    <xf numFmtId="165" fontId="2" fillId="0" borderId="10" xfId="0" applyNumberFormat="1" applyFont="1" applyBorder="1" applyAlignment="1">
      <alignment vertical="center"/>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5" fontId="2" fillId="0" borderId="18" xfId="0" applyNumberFormat="1" applyFont="1" applyBorder="1" applyAlignment="1">
      <alignment horizontal="right" vertical="center"/>
    </xf>
    <xf numFmtId="165" fontId="9" fillId="6" borderId="11" xfId="0" applyNumberFormat="1" applyFont="1" applyFill="1" applyBorder="1" applyAlignment="1">
      <alignment vertical="center"/>
    </xf>
    <xf numFmtId="2" fontId="0" fillId="0" borderId="9" xfId="0" applyNumberFormat="1" applyBorder="1" applyAlignment="1">
      <alignment vertical="center"/>
    </xf>
    <xf numFmtId="165" fontId="2" fillId="0" borderId="19" xfId="0" applyNumberFormat="1" applyFont="1" applyBorder="1" applyAlignment="1">
      <alignment horizontal="right" vertical="center"/>
    </xf>
    <xf numFmtId="164" fontId="6" fillId="3" borderId="7" xfId="1" applyNumberFormat="1" applyFont="1" applyFill="1" applyBorder="1" applyAlignment="1" applyProtection="1">
      <alignment horizontal="center" vertical="center"/>
      <protection locked="0"/>
    </xf>
    <xf numFmtId="0" fontId="6" fillId="3" borderId="10" xfId="1" applyNumberFormat="1" applyFont="1" applyFill="1" applyBorder="1" applyAlignment="1" applyProtection="1">
      <alignment horizontal="center" vertical="center"/>
      <protection locked="0"/>
    </xf>
    <xf numFmtId="0" fontId="13" fillId="0" borderId="0" xfId="0" applyFont="1" applyAlignment="1">
      <alignment vertical="center" wrapText="1"/>
    </xf>
    <xf numFmtId="0" fontId="8" fillId="2" borderId="6" xfId="0" applyFont="1" applyFill="1" applyBorder="1" applyAlignment="1">
      <alignment vertical="center" wrapText="1"/>
    </xf>
    <xf numFmtId="0" fontId="9" fillId="0" borderId="0" xfId="0" applyFont="1" applyAlignment="1">
      <alignment horizontal="right" vertical="center"/>
    </xf>
    <xf numFmtId="0" fontId="7" fillId="0" borderId="4" xfId="0" applyFont="1" applyBorder="1" applyAlignment="1">
      <alignment vertical="center" wrapText="1"/>
    </xf>
    <xf numFmtId="0" fontId="0" fillId="0" borderId="4" xfId="0" applyBorder="1" applyAlignment="1">
      <alignment vertical="center" wrapText="1"/>
    </xf>
    <xf numFmtId="9" fontId="8" fillId="5" borderId="4" xfId="0" applyNumberFormat="1" applyFont="1" applyFill="1" applyBorder="1" applyAlignment="1" applyProtection="1">
      <alignment horizontal="center" vertical="center"/>
      <protection locked="0"/>
    </xf>
    <xf numFmtId="0" fontId="7" fillId="0" borderId="0" xfId="0" applyFont="1" applyAlignment="1">
      <alignment vertical="top" wrapText="1"/>
    </xf>
    <xf numFmtId="0" fontId="15" fillId="0" borderId="0" xfId="0" applyFont="1"/>
    <xf numFmtId="165" fontId="0" fillId="3" borderId="4" xfId="0" applyNumberFormat="1" applyFill="1" applyBorder="1" applyAlignment="1" applyProtection="1">
      <alignment horizontal="center" vertical="center"/>
      <protection locked="0"/>
    </xf>
    <xf numFmtId="1" fontId="0" fillId="3" borderId="4" xfId="0" applyNumberFormat="1" applyFill="1" applyBorder="1" applyAlignment="1" applyProtection="1">
      <alignment horizontal="center" vertical="center"/>
      <protection locked="0"/>
    </xf>
    <xf numFmtId="0" fontId="0" fillId="0" borderId="4" xfId="0" applyBorder="1" applyAlignment="1">
      <alignment vertical="center"/>
    </xf>
    <xf numFmtId="2" fontId="0" fillId="0" borderId="23" xfId="0" applyNumberFormat="1" applyBorder="1" applyAlignment="1">
      <alignment vertical="center"/>
    </xf>
    <xf numFmtId="165" fontId="0" fillId="3" borderId="21" xfId="0" applyNumberFormat="1" applyFill="1" applyBorder="1" applyAlignment="1" applyProtection="1">
      <alignment horizontal="center" vertical="center"/>
      <protection locked="0"/>
    </xf>
    <xf numFmtId="165" fontId="0" fillId="0" borderId="10" xfId="0" applyNumberFormat="1" applyBorder="1" applyAlignment="1">
      <alignment vertical="center"/>
    </xf>
    <xf numFmtId="0" fontId="23" fillId="0" borderId="4" xfId="0" applyFont="1" applyBorder="1" applyAlignment="1">
      <alignment horizontal="center" vertical="center"/>
    </xf>
    <xf numFmtId="0" fontId="0" fillId="0" borderId="21" xfId="0" applyBorder="1" applyAlignment="1">
      <alignment vertical="center" wrapText="1"/>
    </xf>
    <xf numFmtId="0" fontId="7" fillId="0" borderId="21" xfId="0" applyFont="1" applyBorder="1" applyAlignment="1">
      <alignment vertical="center" wrapText="1"/>
    </xf>
    <xf numFmtId="0" fontId="23" fillId="0" borderId="21" xfId="0" applyFont="1" applyBorder="1" applyAlignment="1">
      <alignment horizontal="center" vertical="center"/>
    </xf>
    <xf numFmtId="0" fontId="8" fillId="5" borderId="20" xfId="0" applyFont="1" applyFill="1" applyBorder="1" applyAlignment="1">
      <alignment horizontal="left" vertical="center"/>
    </xf>
    <xf numFmtId="0" fontId="8" fillId="5" borderId="2" xfId="0" applyFont="1" applyFill="1" applyBorder="1" applyAlignment="1">
      <alignment horizontal="left" vertical="center"/>
    </xf>
    <xf numFmtId="0" fontId="2" fillId="5" borderId="16" xfId="0" applyFont="1" applyFill="1" applyBorder="1" applyAlignment="1">
      <alignment horizontal="left" vertical="center"/>
    </xf>
    <xf numFmtId="0" fontId="2" fillId="5" borderId="17" xfId="0" applyFont="1" applyFill="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2" xfId="0" applyFont="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wrapText="1"/>
    </xf>
    <xf numFmtId="0" fontId="8" fillId="5" borderId="20" xfId="0" applyFont="1" applyFill="1" applyBorder="1" applyAlignment="1">
      <alignment horizontal="left" vertical="center" wrapText="1"/>
    </xf>
    <xf numFmtId="0" fontId="8" fillId="5" borderId="2" xfId="0" applyFont="1" applyFill="1" applyBorder="1" applyAlignment="1">
      <alignment horizontal="left" vertical="center" wrapText="1"/>
    </xf>
    <xf numFmtId="0" fontId="9" fillId="3" borderId="1"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6" fillId="0" borderId="0" xfId="0" applyFont="1" applyAlignment="1">
      <alignment horizontal="left" vertical="top" wrapText="1"/>
    </xf>
    <xf numFmtId="0" fontId="5" fillId="0" borderId="0" xfId="0" applyFont="1" applyAlignment="1">
      <alignment horizontal="left" vertical="top"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5" fillId="0" borderId="0" xfId="0" applyFont="1" applyAlignment="1">
      <alignment horizontal="left" vertical="center" wrapText="1"/>
    </xf>
    <xf numFmtId="0" fontId="8" fillId="5" borderId="15" xfId="0" applyFont="1" applyFill="1" applyBorder="1" applyAlignment="1">
      <alignment horizontal="left" vertical="center"/>
    </xf>
    <xf numFmtId="0" fontId="8" fillId="5" borderId="14" xfId="0" applyFont="1" applyFill="1" applyBorder="1" applyAlignment="1">
      <alignment horizontal="left" vertical="center"/>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7CF87-1FF4-41DC-9BAC-4CBB0078ADAC}">
  <sheetPr>
    <pageSetUpPr fitToPage="1"/>
  </sheetPr>
  <dimension ref="B1:J40"/>
  <sheetViews>
    <sheetView tabSelected="1" workbookViewId="0">
      <selection activeCell="C2" sqref="C2"/>
    </sheetView>
  </sheetViews>
  <sheetFormatPr baseColWidth="10" defaultColWidth="11.44140625" defaultRowHeight="13.2" outlineLevelRow="1" x14ac:dyDescent="0.25"/>
  <cols>
    <col min="1" max="1" width="3.5546875" customWidth="1"/>
    <col min="2" max="2" width="5.5546875" customWidth="1"/>
    <col min="3" max="3" width="56.5546875" customWidth="1"/>
    <col min="4" max="5" width="15.5546875" customWidth="1"/>
    <col min="6" max="7" width="23.88671875" customWidth="1"/>
    <col min="8" max="8" width="34.44140625" customWidth="1"/>
  </cols>
  <sheetData>
    <row r="1" spans="2:9" x14ac:dyDescent="0.25">
      <c r="B1" s="1" t="s">
        <v>0</v>
      </c>
    </row>
    <row r="2" spans="2:9" ht="22.8" x14ac:dyDescent="0.4">
      <c r="B2" s="2" t="s">
        <v>1</v>
      </c>
      <c r="E2" s="27" t="s">
        <v>2</v>
      </c>
      <c r="F2" s="56"/>
      <c r="G2" s="57"/>
    </row>
    <row r="3" spans="2:9" ht="12.6" customHeight="1" x14ac:dyDescent="0.4">
      <c r="B3" s="2"/>
    </row>
    <row r="4" spans="2:9" ht="15.6" x14ac:dyDescent="0.3">
      <c r="B4" s="8" t="s">
        <v>3</v>
      </c>
    </row>
    <row r="5" spans="2:9" ht="170.25" customHeight="1" outlineLevel="1" x14ac:dyDescent="0.25">
      <c r="B5" s="58" t="s">
        <v>4</v>
      </c>
      <c r="C5" s="58"/>
      <c r="D5" s="58"/>
      <c r="E5" s="58"/>
      <c r="F5" s="58"/>
      <c r="G5" s="58"/>
      <c r="H5" s="25"/>
    </row>
    <row r="6" spans="2:9" ht="100.2" customHeight="1" outlineLevel="1" x14ac:dyDescent="0.25">
      <c r="B6" s="53" t="s">
        <v>43</v>
      </c>
      <c r="C6" s="53"/>
      <c r="D6" s="53"/>
      <c r="E6" s="53"/>
      <c r="F6" s="53"/>
      <c r="G6" s="53"/>
      <c r="H6" s="25"/>
    </row>
    <row r="7" spans="2:9" ht="9.6" customHeight="1" x14ac:dyDescent="0.25">
      <c r="B7" s="3"/>
      <c r="E7" s="59"/>
      <c r="F7" s="59"/>
    </row>
    <row r="8" spans="2:9" ht="22.35" customHeight="1" x14ac:dyDescent="0.25">
      <c r="B8" s="9" t="s">
        <v>5</v>
      </c>
      <c r="E8" s="60"/>
      <c r="F8" s="60"/>
    </row>
    <row r="9" spans="2:9" ht="5.4" customHeight="1" thickBot="1" x14ac:dyDescent="0.3">
      <c r="B9" s="9"/>
      <c r="E9" s="60"/>
      <c r="F9" s="60"/>
    </row>
    <row r="10" spans="2:9" s="10" customFormat="1" ht="77.099999999999994" customHeight="1" x14ac:dyDescent="0.25">
      <c r="B10" s="13" t="s">
        <v>6</v>
      </c>
      <c r="C10" s="14" t="s">
        <v>7</v>
      </c>
      <c r="D10" s="17" t="s">
        <v>8</v>
      </c>
      <c r="E10" s="17" t="s">
        <v>9</v>
      </c>
      <c r="F10" s="26" t="s">
        <v>10</v>
      </c>
      <c r="G10" s="18" t="s">
        <v>11</v>
      </c>
    </row>
    <row r="11" spans="2:9" ht="32.4" customHeight="1" x14ac:dyDescent="0.25">
      <c r="B11" s="21" t="s">
        <v>12</v>
      </c>
      <c r="C11" s="29" t="s">
        <v>44</v>
      </c>
      <c r="D11" s="28" t="s">
        <v>13</v>
      </c>
      <c r="E11" s="11">
        <v>1</v>
      </c>
      <c r="F11" s="33">
        <v>0</v>
      </c>
      <c r="G11" s="15">
        <f>E11*ROUND(F11,2)</f>
        <v>0</v>
      </c>
      <c r="H11" s="53"/>
      <c r="I11" s="32"/>
    </row>
    <row r="12" spans="2:9" ht="32.4" customHeight="1" x14ac:dyDescent="0.25">
      <c r="B12" s="21" t="s">
        <v>14</v>
      </c>
      <c r="C12" s="29" t="s">
        <v>45</v>
      </c>
      <c r="D12" s="28" t="s">
        <v>13</v>
      </c>
      <c r="E12" s="11">
        <v>1</v>
      </c>
      <c r="F12" s="33">
        <v>0</v>
      </c>
      <c r="G12" s="15">
        <f t="shared" ref="G12:G15" si="0">E12*ROUND(F12,2)</f>
        <v>0</v>
      </c>
      <c r="H12" s="53"/>
      <c r="I12" s="32"/>
    </row>
    <row r="13" spans="2:9" ht="32.4" customHeight="1" x14ac:dyDescent="0.25">
      <c r="B13" s="21" t="s">
        <v>15</v>
      </c>
      <c r="C13" s="29" t="s">
        <v>16</v>
      </c>
      <c r="D13" s="28" t="s">
        <v>17</v>
      </c>
      <c r="E13" s="34">
        <v>0</v>
      </c>
      <c r="F13" s="33">
        <v>0</v>
      </c>
      <c r="G13" s="15">
        <f t="shared" si="0"/>
        <v>0</v>
      </c>
      <c r="H13" s="53"/>
      <c r="I13" s="32"/>
    </row>
    <row r="14" spans="2:9" ht="32.4" customHeight="1" x14ac:dyDescent="0.25">
      <c r="B14" s="21" t="s">
        <v>18</v>
      </c>
      <c r="C14" s="35" t="s">
        <v>46</v>
      </c>
      <c r="D14" s="28" t="s">
        <v>13</v>
      </c>
      <c r="E14" s="11">
        <v>1</v>
      </c>
      <c r="F14" s="33">
        <v>0</v>
      </c>
      <c r="G14" s="15">
        <f t="shared" si="0"/>
        <v>0</v>
      </c>
      <c r="H14" s="53"/>
      <c r="I14" s="32"/>
    </row>
    <row r="15" spans="2:9" ht="32.4" customHeight="1" x14ac:dyDescent="0.25">
      <c r="B15" s="21" t="s">
        <v>19</v>
      </c>
      <c r="C15" s="29" t="s">
        <v>20</v>
      </c>
      <c r="D15" s="28" t="s">
        <v>21</v>
      </c>
      <c r="E15" s="11">
        <v>24</v>
      </c>
      <c r="F15" s="33">
        <v>0</v>
      </c>
      <c r="G15" s="15">
        <f t="shared" si="0"/>
        <v>0</v>
      </c>
      <c r="H15" s="53"/>
      <c r="I15" s="32"/>
    </row>
    <row r="16" spans="2:9" ht="32.4" customHeight="1" x14ac:dyDescent="0.25">
      <c r="B16" s="21" t="s">
        <v>22</v>
      </c>
      <c r="C16" s="29" t="s">
        <v>41</v>
      </c>
      <c r="D16" s="28" t="s">
        <v>21</v>
      </c>
      <c r="E16" s="11">
        <v>12</v>
      </c>
      <c r="F16" s="33">
        <v>0</v>
      </c>
      <c r="G16" s="15">
        <f t="shared" ref="G16:G20" si="1">E16*ROUND(F16,2)</f>
        <v>0</v>
      </c>
      <c r="H16" s="53"/>
      <c r="I16" s="32"/>
    </row>
    <row r="17" spans="2:9" ht="32.4" customHeight="1" x14ac:dyDescent="0.25">
      <c r="B17" s="21" t="s">
        <v>23</v>
      </c>
      <c r="C17" s="29" t="s">
        <v>42</v>
      </c>
      <c r="D17" s="28" t="s">
        <v>21</v>
      </c>
      <c r="E17" s="11">
        <v>12</v>
      </c>
      <c r="F17" s="33">
        <v>0</v>
      </c>
      <c r="G17" s="15">
        <f t="shared" si="1"/>
        <v>0</v>
      </c>
      <c r="H17" s="53"/>
      <c r="I17" s="32"/>
    </row>
    <row r="18" spans="2:9" ht="32.4" customHeight="1" x14ac:dyDescent="0.25">
      <c r="B18" s="21" t="s">
        <v>24</v>
      </c>
      <c r="C18" s="29" t="s">
        <v>25</v>
      </c>
      <c r="D18" s="28" t="s">
        <v>17</v>
      </c>
      <c r="E18" s="39">
        <v>80</v>
      </c>
      <c r="F18" s="33">
        <v>0</v>
      </c>
      <c r="G18" s="15">
        <f t="shared" si="1"/>
        <v>0</v>
      </c>
      <c r="H18" s="53"/>
      <c r="I18" s="32"/>
    </row>
    <row r="19" spans="2:9" ht="32.4" customHeight="1" x14ac:dyDescent="0.25">
      <c r="B19" s="21" t="s">
        <v>26</v>
      </c>
      <c r="C19" s="29" t="s">
        <v>47</v>
      </c>
      <c r="D19" s="28" t="s">
        <v>13</v>
      </c>
      <c r="E19" s="11">
        <v>1</v>
      </c>
      <c r="F19" s="33">
        <v>0</v>
      </c>
      <c r="G19" s="15">
        <f>E19*ROUND(F19,2)</f>
        <v>0</v>
      </c>
      <c r="I19" s="32"/>
    </row>
    <row r="20" spans="2:9" ht="32.4" customHeight="1" thickBot="1" x14ac:dyDescent="0.3">
      <c r="B20" s="36" t="s">
        <v>27</v>
      </c>
      <c r="C20" s="40" t="s">
        <v>28</v>
      </c>
      <c r="D20" s="41" t="s">
        <v>17</v>
      </c>
      <c r="E20" s="42">
        <v>20</v>
      </c>
      <c r="F20" s="37">
        <v>0</v>
      </c>
      <c r="G20" s="38">
        <f t="shared" si="1"/>
        <v>0</v>
      </c>
      <c r="I20" s="32"/>
    </row>
    <row r="21" spans="2:9" ht="15.6" x14ac:dyDescent="0.25">
      <c r="B21" s="9"/>
      <c r="G21" s="3"/>
    </row>
    <row r="22" spans="2:9" ht="15.6" x14ac:dyDescent="0.3">
      <c r="B22" s="4" t="s">
        <v>29</v>
      </c>
      <c r="G22" s="3"/>
    </row>
    <row r="23" spans="2:9" ht="6.6" customHeight="1" x14ac:dyDescent="0.25">
      <c r="B23" s="9"/>
      <c r="G23" s="3"/>
    </row>
    <row r="24" spans="2:9" ht="28.35" customHeight="1" x14ac:dyDescent="0.25">
      <c r="B24" s="61" t="s">
        <v>30</v>
      </c>
      <c r="C24" s="62"/>
      <c r="D24" s="62"/>
      <c r="E24" s="62"/>
      <c r="F24" s="62"/>
      <c r="G24" s="62"/>
    </row>
    <row r="25" spans="2:9" ht="5.4" customHeight="1" thickBot="1" x14ac:dyDescent="0.3">
      <c r="B25" s="7"/>
      <c r="C25" s="7"/>
      <c r="D25" s="7"/>
      <c r="E25" s="7"/>
      <c r="F25" s="7"/>
    </row>
    <row r="26" spans="2:9" ht="18.600000000000001" customHeight="1" x14ac:dyDescent="0.25">
      <c r="B26" s="63" t="s">
        <v>31</v>
      </c>
      <c r="C26" s="64"/>
      <c r="D26" s="64"/>
      <c r="E26" s="64"/>
      <c r="F26" s="23">
        <v>0</v>
      </c>
    </row>
    <row r="27" spans="2:9" ht="18.600000000000001" customHeight="1" thickBot="1" x14ac:dyDescent="0.3">
      <c r="B27" s="65" t="s">
        <v>32</v>
      </c>
      <c r="C27" s="66"/>
      <c r="D27" s="66"/>
      <c r="E27" s="66"/>
      <c r="F27" s="24">
        <v>14</v>
      </c>
    </row>
    <row r="28" spans="2:9" ht="5.4" customHeight="1" x14ac:dyDescent="0.25">
      <c r="B28" s="7"/>
      <c r="C28" s="5"/>
      <c r="D28" s="5"/>
      <c r="E28" s="5"/>
      <c r="F28" s="6"/>
    </row>
    <row r="29" spans="2:9" ht="13.35" customHeight="1" x14ac:dyDescent="0.25">
      <c r="B29" s="67" t="s">
        <v>33</v>
      </c>
      <c r="C29" s="67"/>
      <c r="D29" s="67"/>
      <c r="E29" s="67"/>
      <c r="F29" s="67"/>
      <c r="G29" s="67"/>
    </row>
    <row r="30" spans="2:9" x14ac:dyDescent="0.25">
      <c r="B30" s="7"/>
      <c r="C30" s="7"/>
      <c r="D30" s="7"/>
      <c r="E30" s="7"/>
      <c r="F30" s="7"/>
      <c r="G30" s="7"/>
    </row>
    <row r="31" spans="2:9" ht="15.6" x14ac:dyDescent="0.3">
      <c r="B31" s="4" t="s">
        <v>34</v>
      </c>
      <c r="C31" s="7"/>
      <c r="D31" s="7"/>
      <c r="E31" s="7"/>
      <c r="F31" s="7"/>
      <c r="G31" s="7"/>
    </row>
    <row r="32" spans="2:9" ht="12.6" customHeight="1" thickBot="1" x14ac:dyDescent="0.3">
      <c r="B32" s="9"/>
      <c r="G32" s="3"/>
    </row>
    <row r="33" spans="2:10" ht="27" customHeight="1" x14ac:dyDescent="0.25">
      <c r="B33" s="68" t="s">
        <v>35</v>
      </c>
      <c r="C33" s="69"/>
      <c r="D33" s="69"/>
      <c r="E33" s="69"/>
      <c r="F33" s="69"/>
      <c r="G33" s="22">
        <f>ROUND(G11+G12+G13+G14+G15+G16+G17+G18+G19+G20,2)</f>
        <v>0</v>
      </c>
    </row>
    <row r="34" spans="2:10" ht="27" customHeight="1" x14ac:dyDescent="0.25">
      <c r="B34" s="54" t="s">
        <v>36</v>
      </c>
      <c r="C34" s="55"/>
      <c r="D34" s="55"/>
      <c r="E34" s="55"/>
      <c r="F34" s="30">
        <v>0.19</v>
      </c>
      <c r="G34" s="12">
        <f>ROUND(G33*F34,2)</f>
        <v>0</v>
      </c>
    </row>
    <row r="35" spans="2:10" ht="27" customHeight="1" x14ac:dyDescent="0.25">
      <c r="B35" s="43" t="s">
        <v>37</v>
      </c>
      <c r="C35" s="44"/>
      <c r="D35" s="44"/>
      <c r="E35" s="44"/>
      <c r="F35" s="44"/>
      <c r="G35" s="19">
        <f>ROUND(G33+G34,2)</f>
        <v>0</v>
      </c>
    </row>
    <row r="36" spans="2:10" ht="23.4" customHeight="1" thickBot="1" x14ac:dyDescent="0.3">
      <c r="B36" s="45" t="s">
        <v>38</v>
      </c>
      <c r="C36" s="46"/>
      <c r="D36" s="46"/>
      <c r="E36" s="46"/>
      <c r="F36" s="46"/>
      <c r="G36" s="16">
        <f>ROUND((G33+G34)*F26,2)</f>
        <v>0</v>
      </c>
    </row>
    <row r="37" spans="2:10" ht="10.35" customHeight="1" thickBot="1" x14ac:dyDescent="0.3">
      <c r="B37" s="47"/>
      <c r="C37" s="48"/>
      <c r="D37" s="48"/>
      <c r="E37" s="48"/>
      <c r="F37" s="48"/>
      <c r="G37" s="49"/>
    </row>
    <row r="38" spans="2:10" ht="23.1" customHeight="1" thickBot="1" x14ac:dyDescent="0.3">
      <c r="B38" s="50" t="s">
        <v>39</v>
      </c>
      <c r="C38" s="51"/>
      <c r="D38" s="51"/>
      <c r="E38" s="51"/>
      <c r="F38" s="51"/>
      <c r="G38" s="20">
        <f>ROUND(G35-G36,2)</f>
        <v>0</v>
      </c>
    </row>
    <row r="39" spans="2:10" ht="15.6" x14ac:dyDescent="0.25">
      <c r="B39" s="9"/>
    </row>
    <row r="40" spans="2:10" ht="35.85" customHeight="1" x14ac:dyDescent="0.25">
      <c r="B40" s="52" t="s">
        <v>40</v>
      </c>
      <c r="C40" s="52"/>
      <c r="D40" s="52"/>
      <c r="E40" s="52"/>
      <c r="F40" s="52"/>
      <c r="G40" s="52"/>
      <c r="H40" s="31"/>
      <c r="I40" s="31"/>
      <c r="J40" s="31"/>
    </row>
  </sheetData>
  <sheetProtection algorithmName="SHA-512" hashValue="tHlyPyVgLXAmWUQKMSt5D4O/CxGZ5V+TrsT78b3PVIJK5+NzvBFS5JRs6WFxahgTALOtDFFUlR9XjhW7SsWnoA==" saltValue="/Yci3X3WhKC7RSboRZ1V7w==" spinCount="100000" sheet="1" objects="1" scenarios="1"/>
  <mergeCells count="17">
    <mergeCell ref="H11:H18"/>
    <mergeCell ref="B34:E34"/>
    <mergeCell ref="F2:G2"/>
    <mergeCell ref="B5:G5"/>
    <mergeCell ref="B6:G6"/>
    <mergeCell ref="E7:E9"/>
    <mergeCell ref="F7:F9"/>
    <mergeCell ref="B24:G24"/>
    <mergeCell ref="B26:E26"/>
    <mergeCell ref="B27:E27"/>
    <mergeCell ref="B29:G29"/>
    <mergeCell ref="B33:F33"/>
    <mergeCell ref="B35:F35"/>
    <mergeCell ref="B36:F36"/>
    <mergeCell ref="B37:G37"/>
    <mergeCell ref="B38:F38"/>
    <mergeCell ref="B40:G40"/>
  </mergeCells>
  <dataValidations count="1">
    <dataValidation type="custom" allowBlank="1" showInputMessage="1" showErrorMessage="1" errorTitle="Achtung" error="Skontofristen unter 14 Tagen können nicht berücksichtigt werden." sqref="F27" xr:uid="{E6BA36CA-CA73-4461-BD37-C261B122AD39}">
      <formula1>F27&gt;13.9</formula1>
    </dataValidation>
  </dataValidations>
  <pageMargins left="0.7" right="0.7" top="0.78740157499999996" bottom="0.78740157499999996"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2762D1F7FD942E48A031AB00E28E99D8" ma:contentTypeVersion="0" ma:contentTypeDescription="" ma:contentTypeScope="" ma:versionID="385b3e34f86bfac47ebcd06bef363ad3">
  <xsd:schema xmlns:xsd="http://www.w3.org/2001/XMLSchema" xmlns:xs="http://www.w3.org/2001/XMLSchema" xmlns:p="http://schemas.microsoft.com/office/2006/metadata/properties" xmlns:ns2="f18553e4-0ef6-4dd1-9e08-53b2286d7b98" xmlns:ns3="D5A23DFB-E48D-41C0-955F-DF926C0FE128" targetNamespace="http://schemas.microsoft.com/office/2006/metadata/properties" ma:root="true" ma:fieldsID="82e3e2a85b7b4131603596aa01dc5a21" ns2:_="" ns3:_="">
    <xsd:import namespace="f18553e4-0ef6-4dd1-9e08-53b2286d7b98"/>
    <xsd:import namespace="D5A23DFB-E48D-41C0-955F-DF926C0FE128"/>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D5A23DFB-E48D-41C0-955F-DF926C0FE128"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gv_Thema xmlns="D5A23DFB-E48D-41C0-955F-DF926C0FE128" xsi:nil="true"/>
    <Vgv_Phase xmlns="f18553e4-0ef6-4dd1-9e08-53b2286d7b98">3 Marktansprache</Vgv_Phase>
  </documentManagement>
</p:properties>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6543045B-3CF6-4527-A583-04A3C8779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D5A23DFB-E48D-41C0-955F-DF926C0FE1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DB2953-2D5D-418D-A6F9-CF3792A627D1}">
  <ds:schemaRefs>
    <ds:schemaRef ds:uri="f18553e4-0ef6-4dd1-9e08-53b2286d7b98"/>
    <ds:schemaRef ds:uri="http://www.w3.org/XML/1998/namespace"/>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D5A23DFB-E48D-41C0-955F-DF926C0FE128"/>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496ad4cf-a686-45dd-97a9-c53010e7d38b}"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Transfers</vt:lpstr>
      <vt:lpstr>'A1 - Transfers'!Druckbereich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revision/>
  <cp:lastPrinted>2026-04-30T05:59:14Z</cp:lastPrinted>
  <dcterms:created xsi:type="dcterms:W3CDTF">2019-07-08T11:50:26Z</dcterms:created>
  <dcterms:modified xsi:type="dcterms:W3CDTF">2026-04-30T05:59:45Z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0x010100E65520829C044D71A30CF51927CFE119002762D1F7FD942E48A031AB00E28E99D8</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2023-07-06T09:36:30Z</vt:lpwstr>
  </property>
  <property fmtid="{D5CDD505-2E9C-101B-9397-08002B2CF9AE}" pid="9" name="MSIP_Label_a48f69af-3265-4c12-b1e3-f63a8696e71d_Method">
    <vt:lpwstr>Privileged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54b9de7f-de50-49d6-aceb-5b7dd03ea901</vt:lpwstr>
  </property>
  <property fmtid="{D5CDD505-2E9C-101B-9397-08002B2CF9AE}" pid="13" name="MSIP_Label_a48f69af-3265-4c12-b1e3-f63a8696e71d_ContentBits">
    <vt:lpwstr>0</vt:lpwstr>
  </property>
  <property fmtid="{D5CDD505-2E9C-101B-9397-08002B2CF9AE}" pid="14" name="Kategorie">
    <vt:lpwstr>8;#Vergabeunterlagen|a0e03506-1542-47f6-a34b-54aeef80ff37</vt:lpwstr>
  </property>
  <property fmtid="{D5CDD505-2E9C-101B-9397-08002B2CF9AE}" pid="15" name="Thema">
    <vt:lpwstr>51;#Vergabeunterlagen|d2305694-ed83-483e-b305-bffc079f7bf1</vt:lpwstr>
  </property>
</Properties>
</file>